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заданий'!$A$6:$J$26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<sst xmlns="http://schemas.openxmlformats.org/spreadsheetml/2006/main" count="158" uniqueCount="121">
  <si>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</si>
  <si>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</si>
  <si>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</si>
  <si>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</si>
  <si>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</si>
  <si>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</si>
  <si>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11</t>
  </si>
  <si>
    <t>02-Математика</t>
  </si>
  <si>
    <t>07-Кабардино-Балкарская Республика</t>
  </si>
  <si>
    <t>24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</si>
  <si>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</si>
  <si>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</si>
  <si>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</si>
  <si>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</si>
  <si>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</si>
  <si>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</si>
  <si>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</si>
  <si>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</si>
  <si>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</si>
  <si>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</si>
  <si>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</si>
  <si>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</si>
  <si>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</si>
  <si>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</si>
  <si>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</si>
  <si>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</si>
  <si>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</si>
  <si>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2(2)0(2)1(3)0(3)0(4)0(4)</t>
  </si>
  <si>
    <t>++++++++++++++</t>
  </si>
  <si>
    <t>1(2)0(2)1(3)0(3)1(4)0(4)</t>
  </si>
  <si>
    <t>+++++++++++++-</t>
  </si>
  <si>
    <t>Милана</t>
  </si>
  <si>
    <t>Фатимат</t>
  </si>
  <si>
    <t>11Б</t>
  </si>
  <si>
    <t>Алина</t>
  </si>
  <si>
    <t>Артуровна</t>
  </si>
  <si>
    <t>Олегович</t>
  </si>
  <si>
    <t>++++-+++++++++</t>
  </si>
  <si>
    <t>2(2)0(2)0(3)0(3)0(4)0(4)</t>
  </si>
  <si>
    <t>Ивазова</t>
  </si>
  <si>
    <t>Карина</t>
  </si>
  <si>
    <t>++++++-++++++-</t>
  </si>
  <si>
    <t>1(2)0(2)1(3)0(3)0(4)0(4)</t>
  </si>
  <si>
    <t>++++-++-++-+++</t>
  </si>
  <si>
    <t>+++-++++++++++</t>
  </si>
  <si>
    <t>Зауровна</t>
  </si>
  <si>
    <t>Радима</t>
  </si>
  <si>
    <t>Борисовна</t>
  </si>
  <si>
    <t>Аслан</t>
  </si>
  <si>
    <t>Аминат</t>
  </si>
  <si>
    <t>++-+++++++++++</t>
  </si>
  <si>
    <t>Аслановна</t>
  </si>
  <si>
    <t>1(2)1(2)0(3)0(3)0(4)0(4)</t>
  </si>
  <si>
    <t>Диана</t>
  </si>
  <si>
    <t>Фатима</t>
  </si>
  <si>
    <t>+++++++-+++-++</t>
  </si>
  <si>
    <t>2(2)0(2)1(3)0(3)2(4)0(4)</t>
  </si>
  <si>
    <t>Валериевна</t>
  </si>
  <si>
    <t>Арсенович</t>
  </si>
  <si>
    <t>Астемир</t>
  </si>
  <si>
    <t>Афаунова</t>
  </si>
  <si>
    <t>++++++--++++++</t>
  </si>
  <si>
    <t>Мадина</t>
  </si>
  <si>
    <t>2(2)1(2)1(3)0(3)1(4)0(4)</t>
  </si>
  <si>
    <t>2(2)2(2)2(3)0(3)0(4)0(4)</t>
  </si>
  <si>
    <t>0(2)0(2)1(3)0(3)0(4)0(4)</t>
  </si>
  <si>
    <t>Хасановна</t>
  </si>
  <si>
    <t>Инал</t>
  </si>
  <si>
    <t>Заурович</t>
  </si>
  <si>
    <t>Анимокова</t>
  </si>
  <si>
    <t>Альбердовна</t>
  </si>
  <si>
    <t>Апекова</t>
  </si>
  <si>
    <t>2(2)2(2)3(3)2(3)3(4)0(4)</t>
  </si>
  <si>
    <t>Мелаевна</t>
  </si>
  <si>
    <t>Бетуганова</t>
  </si>
  <si>
    <t>Желихажева</t>
  </si>
  <si>
    <t>++---+-++++--+</t>
  </si>
  <si>
    <t>Зашакуев</t>
  </si>
  <si>
    <t>Беталович</t>
  </si>
  <si>
    <t>2(2)0(2)1(3)1(3)0(4)0(4)</t>
  </si>
  <si>
    <t>Эллина</t>
  </si>
  <si>
    <t>++++++-+++++-+</t>
  </si>
  <si>
    <t>Карагулова</t>
  </si>
  <si>
    <t>Кертиева</t>
  </si>
  <si>
    <t>Кипкеев</t>
  </si>
  <si>
    <t>Юрьевич</t>
  </si>
  <si>
    <t>1(2)0(2)1(3)1(3)0(4)0(4)</t>
  </si>
  <si>
    <t>Курманова</t>
  </si>
  <si>
    <t>Рузанна</t>
  </si>
  <si>
    <t>+++++++-++++-+</t>
  </si>
  <si>
    <t>2(2)0(2)3(3)2(3)0(4)0(4)</t>
  </si>
  <si>
    <t>Маирова</t>
  </si>
  <si>
    <t>2(2)2(2)2(3)1(3)2(4)2(4)</t>
  </si>
  <si>
    <t>Масаева</t>
  </si>
  <si>
    <t>Жанетта</t>
  </si>
  <si>
    <t>Каральбиевна</t>
  </si>
  <si>
    <t>2(2)0(2)0(3)1(3)0(4)0(4)</t>
  </si>
  <si>
    <t>Османова</t>
  </si>
  <si>
    <t>Каншобиевна</t>
  </si>
  <si>
    <t>Пшихопов</t>
  </si>
  <si>
    <t>Казбек</t>
  </si>
  <si>
    <t>Савкуева</t>
  </si>
  <si>
    <t>Вадимовна</t>
  </si>
  <si>
    <t>Тличежев</t>
  </si>
  <si>
    <t>Борис</t>
  </si>
  <si>
    <t>Залимханович</t>
  </si>
  <si>
    <t>2(2)2(2)1(3)2(3)1(4)0(4)</t>
  </si>
  <si>
    <t>Торосян</t>
  </si>
  <si>
    <t>Лаура</t>
  </si>
  <si>
    <t>Арменовна</t>
  </si>
  <si>
    <t>Тхостов</t>
  </si>
  <si>
    <t>+++-++--+++++-</t>
  </si>
  <si>
    <t>Урусов</t>
  </si>
  <si>
    <t>Шинахов</t>
  </si>
  <si>
    <t>Амин</t>
  </si>
  <si>
    <t>Джабраилович</t>
  </si>
  <si>
    <t>+-++++++++++--</t>
  </si>
  <si>
    <t>оценка в 5 бальной системе</t>
  </si>
  <si>
    <t>Успеваемость</t>
  </si>
  <si>
    <t>Средний балл</t>
  </si>
  <si>
    <t>Качество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</si>
</sst>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</numFmts>
  <fonts count="37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174" fontId="19" fillId="0" borderId="22" xfId="0" applyNumberFormat="1" applyFont="1" applyBorder="1" applyAlignment="1">
      <alignment horizontal="center" vertical="center" wrapText="1"/>
    </xf>
    <xf numFmtId="49" fontId="23" fillId="26" borderId="2" xfId="40" applyNumberFormat="1" applyAlignment="1">
      <alignment horizontal="center" vertical="center"/>
    </xf>
    <xf numFmtId="9" fontId="23" fillId="26" borderId="2" xfId="40" applyNumberFormat="1" applyAlignment="1">
      <alignment horizontal="center" vertical="center" wrapText="1"/>
    </xf>
    <xf numFmtId="0" fontId="23" fillId="26" borderId="2" xfId="40" applyAlignment="1">
      <alignment horizontal="center"/>
    </xf>
    <xf numFmtId="10" fontId="23" fillId="26" borderId="2" xfId="40" applyNumberForma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29"/>
  <sheetViews>
    <sheetView tabSelected="1" zoomScalePageLayoutView="0" workbookViewId="0" topLeftCell="A4">
      <selection activeCell="O25" sqref="O25"/>
    </sheetView>
  </sheetViews>
  <sheetFormatPr defaultColWidth="9.00390625" defaultRowHeight="12.75"/>
  <cols>
    <col min="1" max="1" width="4.125" style="0" customWidth="1"/>
    <col min="2" max="2" width="8.375" style="0" customWidth="1"/>
    <col min="4" max="4" width="16.375" style="0" customWidth="1"/>
    <col min="5" max="5" width="12.625" style="0" customWidth="1"/>
    <col min="6" max="6" width="19.625" style="0" customWidth="1"/>
    <col min="7" max="7" width="22.375" style="0" customWidth="1"/>
    <col min="8" max="8" width="24.75390625" style="0" customWidth="1"/>
    <col min="9" max="9" width="12.00390625" style="17" customWidth="1"/>
    <col min="10" max="10" width="11.00390625" style="17" customWidth="1"/>
  </cols>
  <sheetData>
    <row r="1" spans="2:10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22"/>
      <c r="H1" s="22"/>
      <c r="I1" s="15"/>
      <c r="J1" s="16"/>
    </row>
    <row r="2" spans="2:10" ht="16.5">
      <c r="B2" s="22" t="str">
        <f>S1_FileName</f>
        <v>07-Кабардино-Балкарская Республика</v>
      </c>
      <c r="C2" s="22"/>
      <c r="D2" s="22"/>
      <c r="E2" s="22"/>
      <c r="F2" s="22"/>
      <c r="G2" s="22"/>
      <c r="H2" s="22"/>
      <c r="I2" s="15"/>
      <c r="J2" s="16"/>
    </row>
    <row r="3" spans="2:9" ht="16.5">
      <c r="B3" s="22" t="str">
        <f>S1_SubjectCode</f>
        <v>02-Математика</v>
      </c>
      <c r="C3" s="22"/>
      <c r="D3" s="22"/>
      <c r="E3" s="22"/>
      <c r="F3" s="22"/>
      <c r="G3" s="22"/>
      <c r="H3" s="22"/>
      <c r="I3" s="15"/>
    </row>
    <row r="4" spans="2:10" ht="17.25" customHeight="1" thickBot="1">
      <c r="B4" s="23" t="s">
        <v>1</v>
      </c>
      <c r="C4" s="23"/>
      <c r="D4" s="23"/>
      <c r="E4" s="23"/>
      <c r="F4" s="23"/>
      <c r="G4" s="23"/>
      <c r="H4" s="23"/>
      <c r="I4" s="11"/>
      <c r="J4" s="18" t="str">
        <f>S1_MinBall</f>
        <v>24</v>
      </c>
    </row>
    <row r="5" spans="2:11" ht="25.5">
      <c r="B5" s="7" t="s">
        <v>0</v>
      </c>
      <c r="C5" s="6" t="str">
        <f>S1_FName3</f>
        <v>Класс</v>
      </c>
      <c r="D5" s="6" t="str">
        <f>S1_FName4</f>
        <v>Фамилия</v>
      </c>
      <c r="E5" s="6" t="str">
        <f>S1_FName5</f>
        <v>Имя</v>
      </c>
      <c r="F5" s="6" t="str">
        <f>S1_FName6</f>
        <v>Отчество</v>
      </c>
      <c r="G5" s="6" t="str">
        <f>S1_FName11</f>
        <v>Задания типа В</v>
      </c>
      <c r="H5" s="6" t="str">
        <f>S1_FName12</f>
        <v>Задания типа C</v>
      </c>
      <c r="I5" s="12" t="str">
        <f>S1_FName18</f>
        <v>Первичный балл</v>
      </c>
      <c r="J5" s="19" t="str">
        <f>S1_FName15</f>
        <v>Балл</v>
      </c>
      <c r="K5" t="s">
        <v>117</v>
      </c>
    </row>
    <row r="6" spans="1:11" ht="12.75" customHeight="1">
      <c r="A6" s="3"/>
      <c r="B6" s="8">
        <v>1</v>
      </c>
      <c r="C6" s="4" t="s">
        <v>33</v>
      </c>
      <c r="D6" s="5" t="s">
        <v>69</v>
      </c>
      <c r="E6" s="5" t="s">
        <v>49</v>
      </c>
      <c r="F6" s="5" t="s">
        <v>70</v>
      </c>
      <c r="G6" s="5" t="s">
        <v>44</v>
      </c>
      <c r="H6" s="5" t="s">
        <v>64</v>
      </c>
      <c r="I6" s="20">
        <v>19</v>
      </c>
      <c r="J6" s="21">
        <v>72</v>
      </c>
      <c r="K6">
        <v>5</v>
      </c>
    </row>
    <row r="7" spans="1:11" ht="12.75" customHeight="1">
      <c r="A7" s="3"/>
      <c r="B7" s="8">
        <v>2</v>
      </c>
      <c r="C7" s="4" t="s">
        <v>33</v>
      </c>
      <c r="D7" s="5" t="s">
        <v>71</v>
      </c>
      <c r="E7" s="5" t="s">
        <v>32</v>
      </c>
      <c r="F7" s="5" t="s">
        <v>57</v>
      </c>
      <c r="G7" s="5" t="s">
        <v>30</v>
      </c>
      <c r="H7" s="5" t="s">
        <v>72</v>
      </c>
      <c r="I7" s="20">
        <v>25</v>
      </c>
      <c r="J7" s="21">
        <v>85</v>
      </c>
      <c r="K7">
        <v>5</v>
      </c>
    </row>
    <row r="8" spans="1:11" ht="12.75" customHeight="1">
      <c r="A8" s="3"/>
      <c r="B8" s="8">
        <v>3</v>
      </c>
      <c r="C8" s="4" t="s">
        <v>33</v>
      </c>
      <c r="D8" s="5" t="s">
        <v>60</v>
      </c>
      <c r="E8" s="5" t="s">
        <v>34</v>
      </c>
      <c r="F8" s="5" t="s">
        <v>73</v>
      </c>
      <c r="G8" s="5" t="s">
        <v>41</v>
      </c>
      <c r="H8" s="5" t="s">
        <v>52</v>
      </c>
      <c r="I8" s="20">
        <v>14</v>
      </c>
      <c r="J8" s="21">
        <v>60</v>
      </c>
      <c r="K8">
        <v>4</v>
      </c>
    </row>
    <row r="9" spans="1:11" ht="12.75" customHeight="1">
      <c r="A9" s="3"/>
      <c r="B9" s="8">
        <v>4</v>
      </c>
      <c r="C9" s="4" t="s">
        <v>33</v>
      </c>
      <c r="D9" s="5" t="s">
        <v>74</v>
      </c>
      <c r="E9" s="5" t="s">
        <v>46</v>
      </c>
      <c r="F9" s="5" t="s">
        <v>35</v>
      </c>
      <c r="G9" s="5" t="s">
        <v>28</v>
      </c>
      <c r="H9" s="5" t="s">
        <v>63</v>
      </c>
      <c r="I9" s="20">
        <v>19</v>
      </c>
      <c r="J9" s="21">
        <v>72</v>
      </c>
      <c r="K9">
        <v>5</v>
      </c>
    </row>
    <row r="10" spans="1:11" ht="12.75" customHeight="1">
      <c r="A10" s="3"/>
      <c r="B10" s="8">
        <v>5</v>
      </c>
      <c r="C10" s="4" t="s">
        <v>33</v>
      </c>
      <c r="D10" s="5" t="s">
        <v>75</v>
      </c>
      <c r="E10" s="5" t="s">
        <v>62</v>
      </c>
      <c r="F10" s="5" t="s">
        <v>47</v>
      </c>
      <c r="G10" s="5" t="s">
        <v>76</v>
      </c>
      <c r="H10" s="5" t="s">
        <v>38</v>
      </c>
      <c r="I10" s="20">
        <v>10</v>
      </c>
      <c r="J10" s="21">
        <v>44</v>
      </c>
      <c r="K10">
        <v>3</v>
      </c>
    </row>
    <row r="11" spans="1:11" ht="12.75" customHeight="1">
      <c r="A11" s="3"/>
      <c r="B11" s="8">
        <v>6</v>
      </c>
      <c r="C11" s="4" t="s">
        <v>33</v>
      </c>
      <c r="D11" s="5" t="s">
        <v>77</v>
      </c>
      <c r="E11" s="5" t="s">
        <v>59</v>
      </c>
      <c r="F11" s="5" t="s">
        <v>78</v>
      </c>
      <c r="G11" s="5" t="s">
        <v>55</v>
      </c>
      <c r="H11" s="5" t="s">
        <v>79</v>
      </c>
      <c r="I11" s="20">
        <v>16</v>
      </c>
      <c r="J11" s="21">
        <v>66</v>
      </c>
      <c r="K11">
        <v>5</v>
      </c>
    </row>
    <row r="12" spans="1:11" ht="12.75" customHeight="1">
      <c r="A12" s="3"/>
      <c r="B12" s="8">
        <v>7</v>
      </c>
      <c r="C12" s="4" t="s">
        <v>33</v>
      </c>
      <c r="D12" s="5" t="s">
        <v>39</v>
      </c>
      <c r="E12" s="5" t="s">
        <v>80</v>
      </c>
      <c r="F12" s="5" t="s">
        <v>66</v>
      </c>
      <c r="G12" s="5" t="s">
        <v>81</v>
      </c>
      <c r="H12" s="5" t="s">
        <v>64</v>
      </c>
      <c r="I12" s="20">
        <v>18</v>
      </c>
      <c r="J12" s="21">
        <v>70</v>
      </c>
      <c r="K12">
        <v>5</v>
      </c>
    </row>
    <row r="13" spans="1:11" ht="12.75" customHeight="1">
      <c r="A13" s="3"/>
      <c r="B13" s="8">
        <v>8</v>
      </c>
      <c r="C13" s="4" t="s">
        <v>33</v>
      </c>
      <c r="D13" s="5" t="s">
        <v>82</v>
      </c>
      <c r="E13" s="5" t="s">
        <v>40</v>
      </c>
      <c r="F13" s="5" t="s">
        <v>45</v>
      </c>
      <c r="G13" s="5" t="s">
        <v>30</v>
      </c>
      <c r="H13" s="5" t="s">
        <v>42</v>
      </c>
      <c r="I13" s="20">
        <v>15</v>
      </c>
      <c r="J13" s="21">
        <v>63</v>
      </c>
      <c r="K13">
        <v>4</v>
      </c>
    </row>
    <row r="14" spans="1:11" ht="12.75" customHeight="1">
      <c r="A14" s="3"/>
      <c r="B14" s="8">
        <v>9</v>
      </c>
      <c r="C14" s="4" t="s">
        <v>33</v>
      </c>
      <c r="D14" s="5" t="s">
        <v>83</v>
      </c>
      <c r="E14" s="5" t="s">
        <v>31</v>
      </c>
      <c r="F14" s="5" t="s">
        <v>51</v>
      </c>
      <c r="G14" s="5" t="s">
        <v>28</v>
      </c>
      <c r="H14" s="5" t="s">
        <v>42</v>
      </c>
      <c r="I14" s="20">
        <v>16</v>
      </c>
      <c r="J14" s="21">
        <v>66</v>
      </c>
      <c r="K14">
        <v>5</v>
      </c>
    </row>
    <row r="15" spans="1:11" ht="12.75" customHeight="1">
      <c r="A15" s="3"/>
      <c r="B15" s="8">
        <v>10</v>
      </c>
      <c r="C15" s="4" t="s">
        <v>33</v>
      </c>
      <c r="D15" s="5" t="s">
        <v>84</v>
      </c>
      <c r="E15" s="5" t="s">
        <v>67</v>
      </c>
      <c r="F15" s="5" t="s">
        <v>85</v>
      </c>
      <c r="G15" s="5" t="s">
        <v>50</v>
      </c>
      <c r="H15" s="5" t="s">
        <v>86</v>
      </c>
      <c r="I15" s="20">
        <v>16</v>
      </c>
      <c r="J15" s="21">
        <v>66</v>
      </c>
      <c r="K15">
        <v>5</v>
      </c>
    </row>
    <row r="16" spans="1:11" ht="12.75" customHeight="1">
      <c r="A16" s="3"/>
      <c r="B16" s="8">
        <v>11</v>
      </c>
      <c r="C16" s="4" t="s">
        <v>33</v>
      </c>
      <c r="D16" s="5" t="s">
        <v>87</v>
      </c>
      <c r="E16" s="5" t="s">
        <v>88</v>
      </c>
      <c r="F16" s="5" t="s">
        <v>51</v>
      </c>
      <c r="G16" s="5" t="s">
        <v>89</v>
      </c>
      <c r="H16" s="5" t="s">
        <v>90</v>
      </c>
      <c r="I16" s="20">
        <v>19</v>
      </c>
      <c r="J16" s="21">
        <v>72</v>
      </c>
      <c r="K16">
        <v>5</v>
      </c>
    </row>
    <row r="17" spans="1:11" ht="12.75" customHeight="1">
      <c r="A17" s="3"/>
      <c r="B17" s="8">
        <v>12</v>
      </c>
      <c r="C17" s="4" t="s">
        <v>33</v>
      </c>
      <c r="D17" s="5" t="s">
        <v>91</v>
      </c>
      <c r="E17" s="5" t="s">
        <v>54</v>
      </c>
      <c r="F17" s="5" t="s">
        <v>45</v>
      </c>
      <c r="G17" s="5" t="s">
        <v>28</v>
      </c>
      <c r="H17" s="5" t="s">
        <v>92</v>
      </c>
      <c r="I17" s="20">
        <v>25</v>
      </c>
      <c r="J17" s="21">
        <v>85</v>
      </c>
      <c r="K17">
        <v>5</v>
      </c>
    </row>
    <row r="18" spans="1:11" ht="12.75" customHeight="1">
      <c r="A18" s="3"/>
      <c r="B18" s="8">
        <v>13</v>
      </c>
      <c r="C18" s="4" t="s">
        <v>33</v>
      </c>
      <c r="D18" s="5" t="s">
        <v>93</v>
      </c>
      <c r="E18" s="5" t="s">
        <v>94</v>
      </c>
      <c r="F18" s="5" t="s">
        <v>95</v>
      </c>
      <c r="G18" s="5" t="s">
        <v>30</v>
      </c>
      <c r="H18" s="5" t="s">
        <v>96</v>
      </c>
      <c r="I18" s="20">
        <v>16</v>
      </c>
      <c r="J18" s="21">
        <v>66</v>
      </c>
      <c r="K18">
        <v>5</v>
      </c>
    </row>
    <row r="19" spans="1:11" ht="12.75" customHeight="1">
      <c r="A19" s="3"/>
      <c r="B19" s="8">
        <v>14</v>
      </c>
      <c r="C19" s="4" t="s">
        <v>33</v>
      </c>
      <c r="D19" s="5" t="s">
        <v>97</v>
      </c>
      <c r="E19" s="5" t="s">
        <v>53</v>
      </c>
      <c r="F19" s="5" t="s">
        <v>98</v>
      </c>
      <c r="G19" s="5" t="s">
        <v>43</v>
      </c>
      <c r="H19" s="5" t="s">
        <v>65</v>
      </c>
      <c r="I19" s="20">
        <v>12</v>
      </c>
      <c r="J19" s="21">
        <v>52</v>
      </c>
      <c r="K19">
        <v>4</v>
      </c>
    </row>
    <row r="20" spans="1:11" ht="12.75" customHeight="1">
      <c r="A20" s="3"/>
      <c r="B20" s="8">
        <v>15</v>
      </c>
      <c r="C20" s="4" t="s">
        <v>33</v>
      </c>
      <c r="D20" s="5" t="s">
        <v>99</v>
      </c>
      <c r="E20" s="5" t="s">
        <v>100</v>
      </c>
      <c r="F20" s="5" t="s">
        <v>58</v>
      </c>
      <c r="G20" s="5" t="s">
        <v>37</v>
      </c>
      <c r="H20" s="5" t="s">
        <v>27</v>
      </c>
      <c r="I20" s="20">
        <v>16</v>
      </c>
      <c r="J20" s="21">
        <v>66</v>
      </c>
      <c r="K20">
        <v>5</v>
      </c>
    </row>
    <row r="21" spans="1:11" ht="12.75" customHeight="1">
      <c r="A21" s="3"/>
      <c r="B21" s="8">
        <v>16</v>
      </c>
      <c r="C21" s="4" t="s">
        <v>33</v>
      </c>
      <c r="D21" s="5" t="s">
        <v>101</v>
      </c>
      <c r="E21" s="5" t="s">
        <v>34</v>
      </c>
      <c r="F21" s="5" t="s">
        <v>102</v>
      </c>
      <c r="G21" s="5" t="s">
        <v>61</v>
      </c>
      <c r="H21" s="5" t="s">
        <v>56</v>
      </c>
      <c r="I21" s="20">
        <v>17</v>
      </c>
      <c r="J21" s="21">
        <v>68</v>
      </c>
      <c r="K21">
        <v>5</v>
      </c>
    </row>
    <row r="22" spans="1:11" ht="12.75" customHeight="1">
      <c r="A22" s="3"/>
      <c r="B22" s="8">
        <v>17</v>
      </c>
      <c r="C22" s="4" t="s">
        <v>33</v>
      </c>
      <c r="D22" s="5" t="s">
        <v>103</v>
      </c>
      <c r="E22" s="5" t="s">
        <v>104</v>
      </c>
      <c r="F22" s="5" t="s">
        <v>105</v>
      </c>
      <c r="G22" s="5" t="s">
        <v>28</v>
      </c>
      <c r="H22" s="5" t="s">
        <v>106</v>
      </c>
      <c r="I22" s="20">
        <v>22</v>
      </c>
      <c r="J22" s="21">
        <v>79</v>
      </c>
      <c r="K22">
        <v>5</v>
      </c>
    </row>
    <row r="23" spans="1:11" ht="12.75" customHeight="1">
      <c r="A23" s="3"/>
      <c r="B23" s="8">
        <v>18</v>
      </c>
      <c r="C23" s="4" t="s">
        <v>33</v>
      </c>
      <c r="D23" s="5" t="s">
        <v>107</v>
      </c>
      <c r="E23" s="5" t="s">
        <v>108</v>
      </c>
      <c r="F23" s="5" t="s">
        <v>109</v>
      </c>
      <c r="G23" s="5" t="s">
        <v>28</v>
      </c>
      <c r="H23" s="5" t="s">
        <v>65</v>
      </c>
      <c r="I23" s="20">
        <v>15</v>
      </c>
      <c r="J23" s="21">
        <v>63</v>
      </c>
      <c r="K23">
        <v>4</v>
      </c>
    </row>
    <row r="24" spans="1:11" ht="12.75" customHeight="1">
      <c r="A24" s="3"/>
      <c r="B24" s="8">
        <v>19</v>
      </c>
      <c r="C24" s="4" t="s">
        <v>33</v>
      </c>
      <c r="D24" s="5" t="s">
        <v>110</v>
      </c>
      <c r="E24" s="5" t="s">
        <v>48</v>
      </c>
      <c r="F24" s="5" t="s">
        <v>68</v>
      </c>
      <c r="G24" s="5" t="s">
        <v>111</v>
      </c>
      <c r="H24" s="5" t="s">
        <v>52</v>
      </c>
      <c r="I24" s="20">
        <v>12</v>
      </c>
      <c r="J24" s="21">
        <v>52</v>
      </c>
      <c r="K24">
        <v>4</v>
      </c>
    </row>
    <row r="25" spans="1:11" ht="12.75" customHeight="1">
      <c r="A25" s="3"/>
      <c r="B25" s="8">
        <v>20</v>
      </c>
      <c r="C25" s="4" t="s">
        <v>33</v>
      </c>
      <c r="D25" s="5" t="s">
        <v>112</v>
      </c>
      <c r="E25" s="5" t="s">
        <v>59</v>
      </c>
      <c r="F25" s="5" t="s">
        <v>36</v>
      </c>
      <c r="G25" s="5" t="s">
        <v>28</v>
      </c>
      <c r="H25" s="5" t="s">
        <v>42</v>
      </c>
      <c r="I25" s="20">
        <v>16</v>
      </c>
      <c r="J25" s="21">
        <v>66</v>
      </c>
      <c r="K25">
        <v>5</v>
      </c>
    </row>
    <row r="26" spans="1:11" ht="12.75" customHeight="1">
      <c r="A26" s="3"/>
      <c r="B26" s="8">
        <v>21</v>
      </c>
      <c r="C26" s="4" t="s">
        <v>33</v>
      </c>
      <c r="D26" s="5" t="s">
        <v>113</v>
      </c>
      <c r="E26" s="5" t="s">
        <v>114</v>
      </c>
      <c r="F26" s="5" t="s">
        <v>115</v>
      </c>
      <c r="G26" s="5" t="s">
        <v>116</v>
      </c>
      <c r="H26" s="5" t="s">
        <v>29</v>
      </c>
      <c r="I26" s="20">
        <v>14</v>
      </c>
      <c r="J26" s="21">
        <v>60</v>
      </c>
      <c r="K26">
        <v>4</v>
      </c>
    </row>
    <row r="27" spans="1:10" ht="13.5" thickBot="1">
      <c r="A27" s="1"/>
      <c r="B27" s="9"/>
      <c r="C27" s="10"/>
      <c r="D27" s="10"/>
      <c r="E27" s="10"/>
      <c r="F27" s="10"/>
      <c r="G27" s="10"/>
      <c r="H27" s="24" t="s">
        <v>119</v>
      </c>
      <c r="I27" s="25"/>
      <c r="J27" s="26">
        <f>AVERAGE(J6:J26)</f>
        <v>66.33333333333333</v>
      </c>
    </row>
    <row r="28" spans="1:10" ht="15">
      <c r="A28" s="1"/>
      <c r="B28" s="1"/>
      <c r="C28" s="2"/>
      <c r="D28" s="2"/>
      <c r="E28" s="2"/>
      <c r="F28" s="2"/>
      <c r="G28" s="2"/>
      <c r="H28" s="27" t="s">
        <v>118</v>
      </c>
      <c r="I28" s="27"/>
      <c r="J28" s="28">
        <v>1</v>
      </c>
    </row>
    <row r="29" spans="8:10" ht="15">
      <c r="H29" s="29" t="s">
        <v>120</v>
      </c>
      <c r="I29" s="29"/>
      <c r="J29" s="30">
        <v>0.952</v>
      </c>
    </row>
  </sheetData>
  <sheetProtection/>
  <mergeCells count="7">
    <mergeCell ref="H29:I29"/>
    <mergeCell ref="B1:H1"/>
    <mergeCell ref="B2:H2"/>
    <mergeCell ref="B4:H4"/>
    <mergeCell ref="B3:H3"/>
    <mergeCell ref="H28:I28"/>
    <mergeCell ref="H27:I27"/>
  </mergeCells>
  <printOptions/>
  <pageMargins left="0.2755905511811024" right="0.2362204724409449" top="0.31496062992125984" bottom="0.3937007874015748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3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Альфуся</cp:lastModifiedBy>
  <cp:lastPrinted>2012-06-18T09:03:51Z</cp:lastPrinted>
  <dcterms:created xsi:type="dcterms:W3CDTF">2003-05-21T15:59:57Z</dcterms:created>
  <dcterms:modified xsi:type="dcterms:W3CDTF">2013-08-02T17:50:09Z</dcterms:modified>
  <cp:category/>
  <cp:version/>
  <cp:contentType/>
  <cp:contentStatus/>
</cp:coreProperties>
</file>